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<sst xmlns="http://schemas.openxmlformats.org/spreadsheetml/2006/main" count="307" uniqueCount="169">
  <si>
    <t>MFG</t>
  </si>
  <si>
    <t>CD</t>
  </si>
  <si>
    <t>CRC</t>
  </si>
  <si>
    <t>DR</t>
  </si>
  <si>
    <t>A ka një plan të përgjithshëm vendor (PPV) i cili merr në konsideratë vizionin dhe mendimet e komunitetit?</t>
  </si>
  <si>
    <t>0-100 ku 0=Nuk ka plan, 25 = Plan i pjesshëm me pak konsideratë për mendimet e komunitetit, 50= Plan i pjesshëm me konsideratë të pjesshme, 75= Plan i mirë me konsideratë të mirë 100= Plan shumë i mirë me konsideratë të plotë</t>
  </si>
  <si>
    <t>(Nëse 11 = 0) A ka një plan strategjik (vendor) për Bashkinë, që është hartuar përmes një proçesi me pjesëmarrjen e qytetarëve/palëve të interesuara?</t>
  </si>
  <si>
    <t>(Nëse 12 = 0) A ka ndonjë plan tjetër (p.sh plan i zhvillimit operacional ose plan tjetër afatmesëm) për Bashkinë?</t>
  </si>
  <si>
    <t xml:space="preserve">0= Nuk ka plan tjetër, 50= Disa plane të tjera, 100= të gjitha planet e nevojshme </t>
  </si>
  <si>
    <t>A ka Bashkia plane vjetore për sektorë të ndryshëm (arsim, infrastrukturë, menaxhim i mbeturinave, uji, pyjet etj.)?</t>
  </si>
  <si>
    <t>0=Nuk ka plane sektorial, 25= Pak plane sektoriale 50=disa plane 75=Shumica e planeve sektoriale, 100= Të gjitha planet sektoriale të nevojshme</t>
  </si>
  <si>
    <t>A përdoren këto plane për të drejtuar proçesin e vendimmarrjes së Bashkisë? (A zbatohen këto plane)</t>
  </si>
  <si>
    <t xml:space="preserve"> 0= Nuk zbatohen, 25=Zbatim i dobët, 50=Mesatar 75=Zbatimi i mirë, 100=Zbatimi i plotë</t>
  </si>
  <si>
    <t>A ka Bashkia një program buxhetor afatmesëm (3-vjeçar) për arritjen e objektivave të planeve strategjike dhe projekteve?</t>
  </si>
  <si>
    <t>0=Nuk ka buxhet afatmesëm, 25= Buxhet afatmesëm me pak ose  aspak lidhje me objektivat/planin strategjik, 50= Buxhet afatmesëm i lidhur disi me objektivat/planin strategjik, 75=Buxhet afatmesëm me lidhje të mirë me objektivat/planin strategjik, 100=Buxhet afatmesëm në përputhje të plotë me objektivat/planin strategjik</t>
  </si>
  <si>
    <t>A ka Bashkia juaj kapacitetet e duhura/të nevojshme (personeli bashkiak) për të menaxhuar buxhetin e saj në mënyrë efiçente?</t>
  </si>
  <si>
    <t>0-100 ku 0= nuk ka kapacitet, 25= pak kapacitet, 50=disi kapacitet, 75= kapacitet të mirë, 100=kapacitet të plotë</t>
  </si>
  <si>
    <t>A ka Bashkia mekanizma të mira dhe efektive të menaxhimit dhe kontrollit financiar?</t>
  </si>
  <si>
    <t>0=Nuk ka mekanizma të tillë, 25=pak mekanizma, 50=disa mekanizma, 75= një numër i mirë mekanizmash, 100= të gjitha mekanizmat e nevojshme</t>
  </si>
  <si>
    <t>Sa efiçente është Bashkia në mbledhjen e të ardhurave lokale (taksave dhe tarifave) nga qytetarët dhe bizneset?</t>
  </si>
  <si>
    <t>% e të ardhurave të veta mbi totalin e të ardhurave (2016). Ky do të jetë rezultati i përcaktuar</t>
  </si>
  <si>
    <t xml:space="preserve">A bazohet vendimmarrja e Bashkisë në statistika/të dhëna të besueshme dhe të përditësuara? </t>
  </si>
  <si>
    <t>0=Statistika jo të besueshme, 25=pak statistika të besueshme, 50=Statistika mesatarisht të besueshme, 75=Statistika të besueshme, 100=Statistika shumë të besueshme</t>
  </si>
  <si>
    <t>Sa të besueshme janë të dhënat mbi pronat/ regjistri i pronave?</t>
  </si>
  <si>
    <t>0=Aspak të besueshme, 25=Pak të besueshme, 50=Mesatarisht 75=Më së shumti të besueshme, 100=Plotësisht të besueshme</t>
  </si>
  <si>
    <t>Sa e përdor Bashkia një sistem/platformë GIS - Sistem i Informacionit Gjeografik ose sitëm të vrojtimit gjeohapësinor?</t>
  </si>
  <si>
    <t>0=Nuk ka sistem/përdorim, 25=Pak përdorim, 50=Përdorim mesatar, 75=Përdorim i lartë, 100=Përdorim i plotë</t>
  </si>
  <si>
    <t>A ekziston një sistem raportimi gjithëpërfshirës përbrenda Bashkisë?</t>
  </si>
  <si>
    <t>0=nuk ka sistem raportimi, 25=pak raportim, 50=raportim mesatar, 75=raportim i mirë, 100=Raportim shumë i mirë/I hollësishëm</t>
  </si>
  <si>
    <t>Sa efektiv është procesi i konsultimit midis qeverisë qendrore dhe lokale?</t>
  </si>
  <si>
    <t>0=Nuk ka efektivitet, 25=pak efektivitet, 50=efektivitet mesatar, 75= efektivitet i mirë, 100=efektivitet shumë i mirë</t>
  </si>
  <si>
    <t>Sa efektiv është koordinimi midis departamenteve të Bashkisë?</t>
  </si>
  <si>
    <t>Sa produktive është Bashkia në bashkëpunimin e saj me donatorët dhe komunitetin /institucionet ndërkombëtare?</t>
  </si>
  <si>
    <t xml:space="preserve">0=Aspak produktive, 25=Pak produktive, 50=Mesatarisht, 75=Produktive, 100=Shume Produktive </t>
  </si>
  <si>
    <t>Cili është niveli i bashkëpunimit të Bashkisë suaj me bashkitë e tjera?</t>
  </si>
  <si>
    <t>0=Nuk ka bashkëpunim, 25=pak bashkëpunim, 50=mesatarisht, 75=bashkëpunim i mirë, 100=Bashkëpunim perfekt</t>
  </si>
  <si>
    <t>A ka një bashkëpunim të mirë të brendshëm ne këshillin bashkiak?</t>
  </si>
  <si>
    <t>Cili është niveli i ekzistencës dhe aksesueshmërisë së shërbimeve të ofruara nga Bashkia?</t>
  </si>
  <si>
    <t>Në ç'masë janë qytetarët të kënaqur me cilësinë e shërbimeve të ofruara në Bashkinë e tyre?</t>
  </si>
  <si>
    <t>A kryen Bashkia vlerësime të ndryshme për të përcaktuar nivelin e kënaqësisë që qytetarët kanë me ofrimin e shërbimeve publike?</t>
  </si>
  <si>
    <t>0=Nuk ka vlerësim fare, 25= vlerësime të pakta dhe të parregullta, 50= disa/deri diku vlerësime, 75= vlerësime përgjithësisht të rregullta, 100= procedurë të plotë dhe të rregullt për vlerësimin e kënaqësisë së qytetarëve ndaj shërbimeve</t>
  </si>
  <si>
    <t>A kanë qytetaret akses/qasje të njëjtë në shërbimet e bashkisë?</t>
  </si>
  <si>
    <t xml:space="preserve">0=Jo, 25= pak , 50= deri diku/ mesatarisht 75=më së shumti po, 100=Po të gjithë akses të njëjtë </t>
  </si>
  <si>
    <t>A është proçesi për marrjen e shërbimeve administrative bashkiake (Leje, licenca, certifikata, dokumente të ndryshme, etj.) i lehtë?</t>
  </si>
  <si>
    <t>0=Shumë i vështirë 25= i vështirë, 50= mesatar, 75= i lehtë, 100=Shumë i lehtë</t>
  </si>
  <si>
    <t>A kanë gratë dhe burrat akses të barabartë në shërbimet e administratës vendore?</t>
  </si>
  <si>
    <t>0 te 100 ku 0-aspak të barabartë dhe 100-tërësisht të barabartë</t>
  </si>
  <si>
    <t>Sa transparente është Bashkia juaj?</t>
  </si>
  <si>
    <t>Shkalla: 0=Aspak -100= Tërësisht transparente</t>
  </si>
  <si>
    <t>A ka informacion të mirë nga Bashkia rreth projekteve lokale, aktiviteteve, buxhetit të bashkisë ose shërbimeve të ofruara?</t>
  </si>
  <si>
    <t>0=nuk ka informacion, 25=pak informacion, 50=mesatarisht, 75=nivel i mirë informacioni, 100=gjithë informacioni i nevojshëm/nivel shumë i mirë</t>
  </si>
  <si>
    <t xml:space="preserve">A ka Bashkia proçedura administrative transparente (p.sh. Leje të ndryshmeve, licenca, çertifikata etj. )?               </t>
  </si>
  <si>
    <t>0=proçedura aspak transparente, 25=pak transparente, 50=mesatarisht, 75=nivel i mirë transparence, 100=transparencë e plotë e proçedurave</t>
  </si>
  <si>
    <t>A kanë komunitetet/qytetarët qasje në informacion në lidhje me performancën e shërbimeve lokale, burimet në dispozicion për to dhe se si janë përdorur këto burime?</t>
  </si>
  <si>
    <t>A ka Bashkia një faqe të vetën online që është e përditësuar me të gjithë informacionin e nevojshëm?</t>
  </si>
  <si>
    <t>0= nuk ka faqe online, 25= faqe online të vetën pak e  përditësuar, 50= faqe online mesatarisht e përditësuar, 75= faqe online pergjithësisht e përditësuar, 100= faqe online plotësisht e përditësuar</t>
  </si>
  <si>
    <t>A është kuadri ligjor dhe institucional efektiv dhe efiçent në sigurimin e të drejtave të barabarta për të gjithë qytetarët e Bashkisë (gra, burra, te rinj, grupet vulnerabël)?</t>
  </si>
  <si>
    <t>0=Aspak efektiv, 25= Pak, 50=Mesatarisht, 70=Nivel i mirë efektiviteti, 100=Efektivitet i plotë</t>
  </si>
  <si>
    <t>A ka Bashkia masa/aktivitete që edukojnë qytetarët rreth të drejtave dhe detyrimeve të tyre ligjore?</t>
  </si>
  <si>
    <t>0=Nuk ka masa, 25=pak masa, 50=disa masa, 75=numër i mirë masash, 100=të gjitha masat e nevojshme</t>
  </si>
  <si>
    <t>A rrit Bashkia ndërgjegjësimin e publikut përmes faqes së vetë online ose mediave publike (radio, gazeta, media sociale) për ligjet dhe rregulloret vendore?</t>
  </si>
  <si>
    <t>0=nuk ka rritje të ndërgjegjësimit, 25= pak rritje të ndërgjegjësimit, 50=disi rritje të ndërgjegjësimit, 75= rritje e mirë e ndërgjegjësimit, 100=rritje ndërgjegjësimi e plotë</t>
  </si>
  <si>
    <t>A i zbaton Bashkia ligjet dhe rregulloret vendore në mënyrë të paanshme?</t>
  </si>
  <si>
    <t>Shkalla:  0=Nuk i zbaton fare, 100= plotësisht</t>
  </si>
  <si>
    <t>A ka ndonjë politikë, strategji ose plan veprimi në fuqi lidhur me luftën kundër korrupsionit në nivel vendor?</t>
  </si>
  <si>
    <t>0=nuk ka politikë/strategji/plan veprimi,  50= ekzistojnë por nuk janë të mjaftueshme, 100= Ekzistojnë dhe janë të mjaftueshme</t>
  </si>
  <si>
    <t>Cili është niveli i perceptimin të ndershmërisë për qeverisjen bashkiake?</t>
  </si>
  <si>
    <t>0=Aspak i ndershëm 100=Plotësisht i ndershëm</t>
  </si>
  <si>
    <t>Cili është niveli i eksperiencës me korrupsionin me strukturat bashkiake?</t>
  </si>
  <si>
    <t>% e qytetarëve që kanë pasur të paktën një kontakt me Bashkinë gjatë 12 muajve të fundit dhe thonë se asnjë ryshfet nuk u kërkua ose pagua</t>
  </si>
  <si>
    <t>A ka struktura/mekanizma të administratës vendore për parandalimin e korrupsionit?</t>
  </si>
  <si>
    <t>0=nuk ka mekanizma, 25=mekanizma të dobët, 50=mesatarisht, 75=mekanizma të mirë, 100=mekanizma perfekt</t>
  </si>
  <si>
    <t>A ka forume te hapura ku OSHC-të mund të angazhohen së bashku me autoritetet lokale në proçesin e planifikimit dhe buxhetimit?</t>
  </si>
  <si>
    <t>0=jo, nuk ka forume të tilla 25= Pak forume me pak akses, 50=Disa forume me akses mesatar, 75=Po ka Forum pergjithesisht te lehta per tu aksesuar, 100= Forume te mjaftueshme, tërësisht te lehta për tu aksesuar</t>
  </si>
  <si>
    <t>A janë te afta (si nga e ekspertizës ashtu edhe e burimeve njerëzore, financiare etj.) organizatat e shoqërisë civile për ti kërkuar llogari administratës vendore?</t>
  </si>
  <si>
    <t>0=aspak te afta, 25=Me se shumti te paafta, 50=mesatarisht, 75=me se shumti te afta 100=Plotësisht te afta</t>
  </si>
  <si>
    <t>A e mbikëqyr Këshilli Bashkiak punën e administratës vendore?</t>
  </si>
  <si>
    <t>0=aspak, 25=pak, 50=mjaftueshëm, 75= mirë, 100=plotësisht</t>
  </si>
  <si>
    <t>A i ndjekin drejtuesit e bashkisë në mënyrën e duhur rekomandimet e Kontrollit te Larte te Shtetit?</t>
  </si>
  <si>
    <t>0=aspak 25=rrallë, 50=ndonjëherë, 75=shpesh, 100=gjithmonë</t>
  </si>
  <si>
    <t>A janë këshillat komunitarë/qytetare të përfshirë në monitorimin dhe vlerësimin e performancës të administratës vendore? (struktura, projektet, buxhetimin)</t>
  </si>
  <si>
    <t>0=jo/nuk ekziston asnjë këshill komunitar, 25=pak përfshirje, 50=mesatarisht, 75=përfshirje e mirë, 100=përfshirje shumë e mirë</t>
  </si>
  <si>
    <t>A ka Bashkia mekanizma (zyrtare) për parashtrimin e ankesave dhe trajtimin përfundimtar të tyre nga administrata vendore (p.sh zyrë ankesash)?</t>
  </si>
  <si>
    <t>0=nuk ka asnjë mekanizëm, 25=Ekziston por me pak ose aspak reagim/trajtim 50=Ekziston me reagim/trajtim mesatare  , 75= ekziston me reagim/trajtim te mire, 100=Ekziston me reagim/trajtim te plote</t>
  </si>
  <si>
    <t>A ka ndonjë mekanizëm të krijuar për qytetarët që të ndajnë mendimet/shqetësimet e tyre me administratën vendore për çështje të shërbimeve të ofruara nga Bashkia?</t>
  </si>
  <si>
    <t>0=nuk ka asnjë mekanizëm, 25=pak mekanizma, 50=disa mekanizma, 75=numër i mirë mekanizmash, 100=të gjithë mekanizmat e nevojshme</t>
  </si>
  <si>
    <t>Sa efektive është administrata vendore/Bashkia ne trajtimin e ankesave qe vijnë nga qytetarët apo bizneset?</t>
  </si>
  <si>
    <t>0=Aspak efektive, 25=Me se shumti jo efektive, 50=Mesatarisht, 75=Me shumti efektive, 100= Shume efektive</t>
  </si>
  <si>
    <t>A i përgjigjet administrata vendore kërkesave (p.sh. letrave dhe telefonatave) të komunitetit në lidhje me projektet, zhvillimin e politikave etj.?</t>
  </si>
  <si>
    <t xml:space="preserve">0=nuk përgjigjet aspak, 25=përgjigjet pak, 50= përgjigjet disi, 75= përgjigjet mirë, 100= përgjigjet tërësisht </t>
  </si>
  <si>
    <t>A reagon administrata vendore ndaj ankesave nga qytetarët apo bizneset/fermerët?</t>
  </si>
  <si>
    <t>Cila është mesatarja e ankesave të trajtuara plotësisht nga Bashkia?</t>
  </si>
  <si>
    <t>0=nuk ka të dhëna &amp; rastet e zgjidhura mbi totalin e rasteve</t>
  </si>
  <si>
    <t>A ka mundësi/platforma për pjesëmarrjen qytetare në planifikimin e zhvillimit (plane vjetore, buxhetet, akte nënligjore) dhe procesin e vendimmarrjes (proçesi i konsultimit publik të NJQV-ve, mbledhjet e këshillit bashkiak etj.)?</t>
  </si>
  <si>
    <t>0=nuk ka asnjë mundësi, 25=mundësi të pakta, 50=disa mundësi, 75=mundësi të mira, 100=të gjitha mundësitë e nevojshme/mundësi shumë të mira</t>
  </si>
  <si>
    <t>A ka struktura të komunitetit si këshilla apo forume, të lindura nga iniciativa qytetare, të cilat trajtojnë çështje të ndryshme dhe propozojnë ndryshime dhe sugjerime për administratën vendore?</t>
  </si>
  <si>
    <t>0=nuk ka asnjë strukturë, 25=pak struktura,  50= disa struktura, 75= një numër i mirë strukturash, 100= të gjitha strukturat e nevojshme</t>
  </si>
  <si>
    <t>Sa efektiv është funksioni i Koordinatorit te Konsultimit Publik dhe Njoftimit në Bashkinë tuaj?</t>
  </si>
  <si>
    <t>0=Nuk Ekziston/Nuk njihet  25=pak ose aspak efektiv, 50=mesatarisht, 75=me se shumti efektiv, 100=shumë efektiv</t>
  </si>
  <si>
    <t>Sa efektiv është funksioni i Koordinatorit të së Drejtës për Informim në Bashkinë tuaj?</t>
  </si>
  <si>
    <t>A ekziston në Bashki sistemi i buxhetimit me pjesëmarrje, ku qytetarët kanë mundësinë që të marrin pjesë dhe ndikojnë ne shpërndarjen e fondeve?</t>
  </si>
  <si>
    <t>0=jo nuk ekziston asnjë sistem 25=pjesëmarrje e kufizuar pa ose me pak ndikim, 50=pjesëmarrje mesatare me ndikim mesatar/te mire, 75=pjesëmarrje e mirë me ndikim te mire, 100=pjesëmarrje shumë e mirë me ndikim të  shume te mire</t>
  </si>
  <si>
    <t>A janë OSHC-të në gjendje për të lobuar dhe advokuar në mënyrë efektive me qëllim ndikimin në planifikimin dhe vendimmarrjen e administratës vendore?</t>
  </si>
  <si>
    <t>0=Nuk janë në gjendje, 25=pak, 50=mesatarisht, 75=mirë, 100=shkëlqyeshëm/janë shumë në gjendje</t>
  </si>
  <si>
    <t>A i angazhon administrata vendore të rinjtë në vendimmarrje?</t>
  </si>
  <si>
    <t>0=asnjëherë, 25=rrallë, 50=ndonjëherë, 75=shpesh, 100=gjithmonë</t>
  </si>
  <si>
    <t>A i angazhon administrata vendore grupet në nevojë (personat me aftësi të kufizuara, shumë të varfrit, komunitetet e margjinalizuara, të moshuarit) në vendimmarrje?</t>
  </si>
  <si>
    <t>A i angazhon administrata vendore gratë në vendimmarrje?</t>
  </si>
  <si>
    <t>Mesatarja e tre treguesve më poshtë[1]</t>
  </si>
  <si>
    <t>Përqindja e Grave në Këshillin Bashkiak</t>
  </si>
  <si>
    <t>&gt;=50%  e barabartë 100 pikë</t>
  </si>
  <si>
    <t>Përqindja e Grave në Pozicione Menaxheriale</t>
  </si>
  <si>
    <t>Përqindja e Grave mbi numrin total të Punonjësve Bashkiak</t>
  </si>
  <si>
    <t>Sa efektiv është funksioni i nënpunësit gjinor dhe dhunës në familje në Bashkinë tuaj?</t>
  </si>
  <si>
    <t>A marrin pjesë qytetarët në mbledhje te ndryshe për nevoja te planifikimit strategjik të administratës vendore/Bashkisë?</t>
  </si>
  <si>
    <t>A janë qytetarët aktivë në angazhimin me administratën vendore ose me OSHC-të për të përmirësuar situatën në nivel lokal?</t>
  </si>
  <si>
    <t>A janë projektet e administratës vendore të zbatuara me pjesëmarrjen e grupeve të interesit/qytetarëve të Bashkisë?</t>
  </si>
  <si>
    <t>A janë qytetarët të përfshirë në monitorimin dhe vlerësimin e performancës së administratës vendore? (departamentet, planifikimi, projektet, buxhetimi)</t>
  </si>
  <si>
    <t>0= nuk janë të përfshirë, 25= pak të përfshirë, 50= disi të përfshirë, 75= shumë të përfshirë, 100= përfshirje shumë e madhe</t>
  </si>
  <si>
    <t>A janë qytetarët anëtarë te ndonjë partie politike, dhome tregtie dhe OJF?</t>
  </si>
  <si>
    <t>A janë qytetarët të ndërgjegjshëm për të drejtat dhe detyrimet e tyre qytetare si anëtarë të komunitetit?</t>
  </si>
  <si>
    <t>0=nuk janë të ndërgjegjshëm, 25=Mes së shumti te pandërgjegjshëm, 50=mesatarisht te ndërgjegjshëm, 75= me se shumti te ndërgjegjshëm, 100=plotësisht të ndërgjegjshëm</t>
  </si>
  <si>
    <t>A janë qytetarët aktivë në ndërveprimin me administratën vendore apo a shprehin publikisht mendimet e tyre për çështjet lokale/politike/sociale/mjedisore?</t>
  </si>
  <si>
    <t>A janë OSHC-të aktive dhe efektive në edukimin e qytetarëve në lidhje me të drejtat dhe detyrimet e tyre?</t>
  </si>
  <si>
    <t>0=aspak, 25=pak efektive, 50=mesatarisht, 75= me se shumti efektive, 100=shumë efektive</t>
  </si>
  <si>
    <t>A kanë mediat aftesinë për të rritur ndërgjegjësimin e publikut ne lidhje me të drejtat, përgjegjësitë dhe çështjet kryesore të zhvillimit vendor?</t>
  </si>
  <si>
    <t>0=nuk kanë aftësi, 25= pak aftësi, 50=disi aftësi, 75= nivel të mirë aftësie, 100= aftësi shumë të lartë</t>
  </si>
  <si>
    <t>Efektiviteti dhe Efiçenca</t>
  </si>
  <si>
    <t>A ka administrata vendore një vizion të qartë dhe një plan gjithëpërfshirës, të formuluar me pjesëmarrjen e palëve të interesuara, për të arritur zhvillimin e kërkuar?</t>
  </si>
  <si>
    <t>Menaxhimi Financiar: A ka një menaxhim dhe planifikim efektiv dhe efiçent të burimeve financiare vendore?</t>
  </si>
  <si>
    <t>Koordinimi dhe bashkëpunimi efektiv: A janë ndërveprimet e Bashkisë me qeverinë qendrore, donatorët, bashkitë e tjera etj. efektive dhe efiçente?</t>
  </si>
  <si>
    <t>Kënaqësia me shërbimet publike: Cili është aksesi në shërbime publike dhe shkalla e kënaqësisë së qytetarëve me cilësinë e tyre?</t>
  </si>
  <si>
    <t>Transparenca dhe Sundimi i Ligjit</t>
  </si>
  <si>
    <t>Transparenca: A ekziston informacioni që lidhet me performancën e shërbimeve të ofruara publike dhe planifikimin apo përdorimin e burimeve bashkiake, dhe a është ai i arritshëm për qytetarët?</t>
  </si>
  <si>
    <t>Sundimi i Ligjit: Efektiviteti i Kuadrit Ligjor dhe Institucional: Cili është niveli i efektivitetit të kuadrit ligjor dhe institucional -në nivel lokal?</t>
  </si>
  <si>
    <t>Ndershmëria: Cila është shkalla e ndershmërisë në administratën vendore?</t>
  </si>
  <si>
    <t>Llogaridhënia</t>
  </si>
  <si>
    <t>Mekanizmat e Kontrollit: A ka organizma, të cilat kontrollojnë, mbikëqyrin dhe marrin masa për administratën vendore?</t>
  </si>
  <si>
    <t xml:space="preserve">Komunikimi dhe Reagimi: A ekzistojnë mekanizma lehtësuese për komunikimin me grupet e ndryshme dhe a janë ato efektive? </t>
  </si>
  <si>
    <t>Përgjigjshmëria e administratës vendore: Cili është niveli i reagimit të administratës vendore?</t>
  </si>
  <si>
    <t>Pjesëmarrja dhe Angazhimi i Qytetarëve</t>
  </si>
  <si>
    <t>Kuadri Institucional: A ka një kuadër institucional efektiv për menaxhimin e pjesëmarrjes qytetare?</t>
  </si>
  <si>
    <t>Vendimmarrja: A ka një platformë efektive dialogu që siguron përfshirjen e të gjithë palëve të interesuara në proçesin e vendimmarrjes?</t>
  </si>
  <si>
    <t>Pjesëmarrja qytetare: Cili është niveli i pjesëmarrjes së qytetarëve?</t>
  </si>
  <si>
    <t>Angazhimi qytetar: cili është niveli i angazhimit qytetar?</t>
  </si>
  <si>
    <t>Indikatori</t>
  </si>
  <si>
    <t>Shkalla e Vleresimit</t>
  </si>
  <si>
    <t>Burimi I te Dhenave</t>
  </si>
  <si>
    <t>Vleresimi</t>
  </si>
  <si>
    <t>Nen-kriteri 1</t>
  </si>
  <si>
    <t>Nen-kriteri 2</t>
  </si>
  <si>
    <t>Nen-kriteri 3</t>
  </si>
  <si>
    <t>Nen-kriteri 4</t>
  </si>
  <si>
    <t>Nen-kriteri 5</t>
  </si>
  <si>
    <t>Kriteri 1</t>
  </si>
  <si>
    <t>Kriteri 2</t>
  </si>
  <si>
    <t>Kriteri 3</t>
  </si>
  <si>
    <t>Kriteri 4</t>
  </si>
  <si>
    <t>% e qytetarëve që japin një mendim/vlerësim për të gjithë 21 shërbimet publike me kryesore</t>
  </si>
  <si>
    <t>Mesatarizimi i vlerësimeve për të gjithë 21 shërbimet publike me krryesore</t>
  </si>
  <si>
    <t>% e familjeve që kanë bërë të paktën një nga të mëposhtmet: - Kanë marrë pjesë në takimet publike, dëgjesa, seanca të Këshillit, aktivitete të OJQ-ve, aktivitete të Bashkise, etj.</t>
  </si>
  <si>
    <t xml:space="preserve">% e qytetarëve që deklarojnë anëtarësim të paktën në një nga të mëposhtmet- OSHC, parti politika, organizata bamiresie, organizata fetare, etj. </t>
  </si>
  <si>
    <t>% e njerëzve që deklarojnë se kanë bërë të paktën një nga aktivitet per tu angazhuar me qeverisjen vendore</t>
  </si>
  <si>
    <t>Vendimmarrja e informuar: A është vendimmarrja e bazuar në informacion të besueshëm dhe të përditësuar?</t>
  </si>
  <si>
    <t>Fokus Grupi ne Bashki</t>
  </si>
  <si>
    <t>Dialogjet me Komunitetin</t>
  </si>
  <si>
    <t>Karta e Raportimit te Qytetareve</t>
  </si>
  <si>
    <t>Te dhenat nga Kerkimi Dytesor</t>
  </si>
  <si>
    <t>Vleresimi Final i Situates se Qeverisjes Vendore - Bashkia Ura Vajgurore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</si>
</sst>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" fontId="17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0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0" fillId="7" borderId="1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L58" sqref="L58"/>
    </sheetView>
  </sheetViews>
  <sheetFormatPr defaultRowHeight="15.75" outlineLevelRow="2" x14ac:dyDescent="0.25"/>
  <cols>
    <col min="1" max="1" width="10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0.7109375" style="4" customWidth="1"/>
    <col min="9" max="9" width="6.42578125" style="1" customWidth="1"/>
    <col min="10" max="10" width="6.28515625" style="1" customWidth="1"/>
    <col min="11" max="11" width="31" style="1" customWidth="1"/>
    <col min="12" max="16384" width="9.140625" style="1"/>
  </cols>
  <sheetData>
    <row r="1" spans="1:11" ht="27" thickBot="1" x14ac:dyDescent="0.3">
      <c r="A1" s="13"/>
      <c r="B1" s="42" t="s">
        <v>168</v>
      </c>
      <c r="C1" s="42"/>
      <c r="D1" s="42"/>
      <c r="E1" s="42"/>
      <c r="F1" s="42"/>
      <c r="G1" s="42"/>
      <c r="H1" s="13">
        <f>AVERAGE(H2,H42,H65,H86)</f>
        <v>65.538831018518522</v>
      </c>
    </row>
    <row r="2" spans="1:11" ht="18" thickBot="1" x14ac:dyDescent="0.3">
      <c r="A2" s="30" t="s">
        <v>154</v>
      </c>
      <c r="B2" s="43" t="s">
        <v>127</v>
      </c>
      <c r="C2" s="44"/>
      <c r="D2" s="44"/>
      <c r="E2" s="44"/>
      <c r="F2" s="44"/>
      <c r="G2" s="45"/>
      <c r="H2" s="32">
        <f>AVERAGE(H3,H11,H18,H25,H33)</f>
        <v>72.354166666666671</v>
      </c>
      <c r="J2" s="37" t="s">
        <v>0</v>
      </c>
      <c r="K2" s="38" t="s">
        <v>164</v>
      </c>
    </row>
    <row r="3" spans="1:11" ht="24" customHeight="1" outlineLevel="1" thickBot="1" x14ac:dyDescent="0.3">
      <c r="A3" s="14" t="s">
        <v>149</v>
      </c>
      <c r="B3" s="46" t="s">
        <v>128</v>
      </c>
      <c r="C3" s="47"/>
      <c r="D3" s="47"/>
      <c r="E3" s="47"/>
      <c r="F3" s="47"/>
      <c r="G3" s="48"/>
      <c r="H3" s="15">
        <f>(H6+H7+H8+H9+H10)/3</f>
        <v>87.916666666666671</v>
      </c>
      <c r="J3" s="39" t="s">
        <v>1</v>
      </c>
      <c r="K3" s="37" t="s">
        <v>165</v>
      </c>
    </row>
    <row r="4" spans="1:11" outlineLevel="2" thickBot="1" x14ac:dyDescent="0.3">
      <c r="A4" s="54"/>
      <c r="B4" s="52" t="s">
        <v>145</v>
      </c>
      <c r="C4" s="52" t="s">
        <v>146</v>
      </c>
      <c r="D4" s="56" t="s">
        <v>147</v>
      </c>
      <c r="E4" s="56"/>
      <c r="F4" s="56"/>
      <c r="G4" s="56"/>
      <c r="H4" s="50" t="s">
        <v>148</v>
      </c>
      <c r="J4" s="40" t="s">
        <v>2</v>
      </c>
      <c r="K4" s="37" t="s">
        <v>166</v>
      </c>
    </row>
    <row r="5" spans="1:11" outlineLevel="2" thickBot="1" x14ac:dyDescent="0.3">
      <c r="A5" s="55"/>
      <c r="B5" s="53"/>
      <c r="C5" s="53"/>
      <c r="D5" s="29" t="s">
        <v>0</v>
      </c>
      <c r="E5" s="29" t="s">
        <v>1</v>
      </c>
      <c r="F5" s="29" t="s">
        <v>2</v>
      </c>
      <c r="G5" s="29" t="s">
        <v>3</v>
      </c>
      <c r="H5" s="51"/>
      <c r="J5" s="41" t="s">
        <v>3</v>
      </c>
      <c r="K5" s="37" t="s">
        <v>167</v>
      </c>
    </row>
    <row r="6" spans="1:11" ht="51.75" outlineLevel="2" thickBot="1" x14ac:dyDescent="0.3">
      <c r="A6" s="16">
        <v>11</v>
      </c>
      <c r="B6" s="17" t="s">
        <v>4</v>
      </c>
      <c r="C6" s="18" t="s">
        <v>5</v>
      </c>
      <c r="D6" s="33">
        <v>97.5</v>
      </c>
      <c r="E6" s="33">
        <v>90</v>
      </c>
      <c r="F6" s="24"/>
      <c r="G6" s="24"/>
      <c r="H6" s="19">
        <v>93.75</v>
      </c>
    </row>
    <row r="7" spans="1:11" ht="51.75" outlineLevel="2" thickBot="1" x14ac:dyDescent="0.3">
      <c r="A7" s="16">
        <v>12</v>
      </c>
      <c r="B7" s="17" t="s">
        <v>6</v>
      </c>
      <c r="C7" s="18" t="s">
        <v>5</v>
      </c>
      <c r="D7" s="33">
        <v>0</v>
      </c>
      <c r="E7" s="33">
        <v>0</v>
      </c>
      <c r="F7" s="24"/>
      <c r="G7" s="24"/>
      <c r="H7" s="19">
        <v>0</v>
      </c>
    </row>
    <row r="8" spans="1:11" ht="39" outlineLevel="2" thickBot="1" x14ac:dyDescent="0.3">
      <c r="A8" s="16">
        <v>13</v>
      </c>
      <c r="B8" s="17" t="s">
        <v>7</v>
      </c>
      <c r="C8" s="18" t="s">
        <v>8</v>
      </c>
      <c r="D8" s="33">
        <v>0</v>
      </c>
      <c r="E8" s="33">
        <v>0</v>
      </c>
      <c r="F8" s="24"/>
      <c r="G8" s="24"/>
      <c r="H8" s="19">
        <v>0</v>
      </c>
    </row>
    <row r="9" spans="1:11" ht="39" outlineLevel="2" thickBot="1" x14ac:dyDescent="0.3">
      <c r="A9" s="16">
        <v>2</v>
      </c>
      <c r="B9" s="17" t="s">
        <v>9</v>
      </c>
      <c r="C9" s="18" t="s">
        <v>10</v>
      </c>
      <c r="D9" s="33">
        <v>87.5</v>
      </c>
      <c r="E9" s="33">
        <v>82.5</v>
      </c>
      <c r="F9" s="24"/>
      <c r="G9" s="24"/>
      <c r="H9" s="19">
        <v>85</v>
      </c>
    </row>
    <row r="10" spans="1:11" ht="39" outlineLevel="2" thickBot="1" x14ac:dyDescent="0.3">
      <c r="A10" s="16">
        <v>3</v>
      </c>
      <c r="B10" s="17" t="s">
        <v>11</v>
      </c>
      <c r="C10" s="18" t="s">
        <v>12</v>
      </c>
      <c r="D10" s="33">
        <v>87.5</v>
      </c>
      <c r="E10" s="33">
        <v>82.5</v>
      </c>
      <c r="F10" s="24"/>
      <c r="G10" s="24"/>
      <c r="H10" s="19">
        <v>85</v>
      </c>
    </row>
    <row r="11" spans="1:11" outlineLevel="1" thickBot="1" x14ac:dyDescent="0.3">
      <c r="A11" s="14" t="s">
        <v>150</v>
      </c>
      <c r="B11" s="46" t="s">
        <v>129</v>
      </c>
      <c r="C11" s="47"/>
      <c r="D11" s="47"/>
      <c r="E11" s="47"/>
      <c r="F11" s="47"/>
      <c r="G11" s="48"/>
      <c r="H11" s="15">
        <f>AVERAGE(H14:H17)</f>
        <v>67.0625</v>
      </c>
    </row>
    <row r="12" spans="1:11" outlineLevel="2" thickBot="1" x14ac:dyDescent="0.3">
      <c r="A12" s="54"/>
      <c r="B12" s="52" t="s">
        <v>145</v>
      </c>
      <c r="C12" s="52" t="s">
        <v>146</v>
      </c>
      <c r="D12" s="56" t="s">
        <v>147</v>
      </c>
      <c r="E12" s="56"/>
      <c r="F12" s="56"/>
      <c r="G12" s="56"/>
      <c r="H12" s="50" t="s">
        <v>148</v>
      </c>
    </row>
    <row r="13" spans="1:11" outlineLevel="2" thickBot="1" x14ac:dyDescent="0.3">
      <c r="A13" s="55"/>
      <c r="B13" s="53"/>
      <c r="C13" s="53"/>
      <c r="D13" s="29" t="s">
        <v>0</v>
      </c>
      <c r="E13" s="29" t="s">
        <v>1</v>
      </c>
      <c r="F13" s="29" t="s">
        <v>2</v>
      </c>
      <c r="G13" s="29" t="s">
        <v>3</v>
      </c>
      <c r="H13" s="51"/>
    </row>
    <row r="14" spans="1:11" ht="77.25" outlineLevel="2" thickBot="1" x14ac:dyDescent="0.3">
      <c r="A14" s="16">
        <v>1</v>
      </c>
      <c r="B14" s="20" t="s">
        <v>13</v>
      </c>
      <c r="C14" s="21" t="s">
        <v>14</v>
      </c>
      <c r="D14" s="33">
        <v>97.5</v>
      </c>
      <c r="E14" s="33">
        <v>85</v>
      </c>
      <c r="F14" s="24"/>
      <c r="G14" s="24"/>
      <c r="H14" s="19">
        <v>91.25</v>
      </c>
    </row>
    <row r="15" spans="1:11" ht="39" outlineLevel="2" thickBot="1" x14ac:dyDescent="0.3">
      <c r="A15" s="16">
        <v>2</v>
      </c>
      <c r="B15" s="20" t="s">
        <v>15</v>
      </c>
      <c r="C15" s="21" t="s">
        <v>16</v>
      </c>
      <c r="D15" s="33">
        <v>82.5</v>
      </c>
      <c r="E15" s="24"/>
      <c r="F15" s="24"/>
      <c r="G15" s="24"/>
      <c r="H15" s="19">
        <v>82.5</v>
      </c>
    </row>
    <row r="16" spans="1:11" ht="39" outlineLevel="2" thickBot="1" x14ac:dyDescent="0.3">
      <c r="A16" s="16">
        <v>3</v>
      </c>
      <c r="B16" s="20" t="s">
        <v>17</v>
      </c>
      <c r="C16" s="21" t="s">
        <v>18</v>
      </c>
      <c r="D16" s="33">
        <v>72.5</v>
      </c>
      <c r="E16" s="24"/>
      <c r="F16" s="24"/>
      <c r="G16" s="24"/>
      <c r="H16" s="19">
        <v>72.5</v>
      </c>
    </row>
    <row r="17" spans="1:8" ht="39" outlineLevel="2" thickBot="1" x14ac:dyDescent="0.3">
      <c r="A17" s="16">
        <v>4</v>
      </c>
      <c r="B17" s="20" t="s">
        <v>19</v>
      </c>
      <c r="C17" s="21" t="s">
        <v>20</v>
      </c>
      <c r="D17" s="24"/>
      <c r="E17" s="24"/>
      <c r="F17" s="24"/>
      <c r="G17" s="34">
        <v>22</v>
      </c>
      <c r="H17" s="19">
        <v>22</v>
      </c>
    </row>
    <row r="18" spans="1:8" outlineLevel="1" thickBot="1" x14ac:dyDescent="0.3">
      <c r="A18" s="14" t="s">
        <v>151</v>
      </c>
      <c r="B18" s="46" t="s">
        <v>163</v>
      </c>
      <c r="C18" s="47"/>
      <c r="D18" s="47"/>
      <c r="E18" s="47"/>
      <c r="F18" s="47"/>
      <c r="G18" s="48"/>
      <c r="H18" s="15">
        <f>AVERAGE(H21:H24)</f>
        <v>59.375</v>
      </c>
    </row>
    <row r="19" spans="1:8" outlineLevel="2" thickBot="1" x14ac:dyDescent="0.3">
      <c r="A19" s="54"/>
      <c r="B19" s="52" t="s">
        <v>145</v>
      </c>
      <c r="C19" s="52" t="s">
        <v>146</v>
      </c>
      <c r="D19" s="56" t="s">
        <v>147</v>
      </c>
      <c r="E19" s="56"/>
      <c r="F19" s="56"/>
      <c r="G19" s="56"/>
      <c r="H19" s="50" t="s">
        <v>148</v>
      </c>
    </row>
    <row r="20" spans="1:8" outlineLevel="2" thickBot="1" x14ac:dyDescent="0.3">
      <c r="A20" s="55"/>
      <c r="B20" s="53"/>
      <c r="C20" s="53"/>
      <c r="D20" s="29" t="s">
        <v>0</v>
      </c>
      <c r="E20" s="29" t="s">
        <v>1</v>
      </c>
      <c r="F20" s="29" t="s">
        <v>2</v>
      </c>
      <c r="G20" s="29" t="s">
        <v>3</v>
      </c>
      <c r="H20" s="51"/>
    </row>
    <row r="21" spans="1:8" ht="39" outlineLevel="2" thickBot="1" x14ac:dyDescent="0.3">
      <c r="A21" s="16">
        <v>1</v>
      </c>
      <c r="B21" s="20" t="s">
        <v>21</v>
      </c>
      <c r="C21" s="21" t="s">
        <v>22</v>
      </c>
      <c r="D21" s="33">
        <v>95</v>
      </c>
      <c r="E21" s="33">
        <v>85</v>
      </c>
      <c r="F21" s="24"/>
      <c r="G21" s="24"/>
      <c r="H21" s="19">
        <v>90</v>
      </c>
    </row>
    <row r="22" spans="1:8" ht="26.25" outlineLevel="2" thickBot="1" x14ac:dyDescent="0.3">
      <c r="A22" s="16">
        <v>2</v>
      </c>
      <c r="B22" s="20" t="s">
        <v>23</v>
      </c>
      <c r="C22" s="21" t="s">
        <v>24</v>
      </c>
      <c r="D22" s="33">
        <v>82.5</v>
      </c>
      <c r="E22" s="24"/>
      <c r="F22" s="24"/>
      <c r="G22" s="24"/>
      <c r="H22" s="19">
        <v>82.5</v>
      </c>
    </row>
    <row r="23" spans="1:8" ht="39" outlineLevel="2" thickBot="1" x14ac:dyDescent="0.3">
      <c r="A23" s="16">
        <v>3</v>
      </c>
      <c r="B23" s="20" t="s">
        <v>25</v>
      </c>
      <c r="C23" s="21" t="s">
        <v>26</v>
      </c>
      <c r="D23" s="33">
        <v>2.5</v>
      </c>
      <c r="E23" s="24"/>
      <c r="F23" s="24"/>
      <c r="G23" s="24"/>
      <c r="H23" s="19">
        <v>2.5</v>
      </c>
    </row>
    <row r="24" spans="1:8" ht="39" outlineLevel="2" thickBot="1" x14ac:dyDescent="0.3">
      <c r="A24" s="16">
        <v>4</v>
      </c>
      <c r="B24" s="20" t="s">
        <v>27</v>
      </c>
      <c r="C24" s="21" t="s">
        <v>28</v>
      </c>
      <c r="D24" s="33">
        <v>62.5</v>
      </c>
      <c r="E24" s="24"/>
      <c r="F24" s="24"/>
      <c r="G24" s="24"/>
      <c r="H24" s="19">
        <v>62.5</v>
      </c>
    </row>
    <row r="25" spans="1:8" outlineLevel="1" thickBot="1" x14ac:dyDescent="0.3">
      <c r="A25" s="14" t="s">
        <v>152</v>
      </c>
      <c r="B25" s="46" t="s">
        <v>130</v>
      </c>
      <c r="C25" s="47"/>
      <c r="D25" s="47"/>
      <c r="E25" s="47"/>
      <c r="F25" s="47"/>
      <c r="G25" s="48"/>
      <c r="H25" s="15">
        <f>AVERAGE(H28:H32)</f>
        <v>79</v>
      </c>
    </row>
    <row r="26" spans="1:8" outlineLevel="2" thickBot="1" x14ac:dyDescent="0.3">
      <c r="A26" s="54"/>
      <c r="B26" s="52" t="s">
        <v>145</v>
      </c>
      <c r="C26" s="52" t="s">
        <v>146</v>
      </c>
      <c r="D26" s="56" t="s">
        <v>147</v>
      </c>
      <c r="E26" s="56"/>
      <c r="F26" s="56"/>
      <c r="G26" s="56"/>
      <c r="H26" s="50" t="s">
        <v>148</v>
      </c>
    </row>
    <row r="27" spans="1:8" outlineLevel="2" thickBot="1" x14ac:dyDescent="0.3">
      <c r="A27" s="55"/>
      <c r="B27" s="53"/>
      <c r="C27" s="53"/>
      <c r="D27" s="29" t="s">
        <v>0</v>
      </c>
      <c r="E27" s="29" t="s">
        <v>1</v>
      </c>
      <c r="F27" s="29" t="s">
        <v>2</v>
      </c>
      <c r="G27" s="29" t="s">
        <v>3</v>
      </c>
      <c r="H27" s="51"/>
    </row>
    <row r="28" spans="1:8" ht="26.25" outlineLevel="2" thickBot="1" x14ac:dyDescent="0.3">
      <c r="A28" s="16">
        <v>1</v>
      </c>
      <c r="B28" s="20" t="s">
        <v>29</v>
      </c>
      <c r="C28" s="21" t="s">
        <v>30</v>
      </c>
      <c r="D28" s="33">
        <v>85</v>
      </c>
      <c r="E28" s="24"/>
      <c r="F28" s="24"/>
      <c r="G28" s="25"/>
      <c r="H28" s="19">
        <v>85</v>
      </c>
    </row>
    <row r="29" spans="1:8" ht="26.25" outlineLevel="2" thickBot="1" x14ac:dyDescent="0.3">
      <c r="A29" s="16">
        <v>2</v>
      </c>
      <c r="B29" s="17" t="s">
        <v>31</v>
      </c>
      <c r="C29" s="21" t="s">
        <v>30</v>
      </c>
      <c r="D29" s="33">
        <v>82.5</v>
      </c>
      <c r="E29" s="24"/>
      <c r="F29" s="24"/>
      <c r="G29" s="25"/>
      <c r="H29" s="19">
        <v>82.5</v>
      </c>
    </row>
    <row r="30" spans="1:8" ht="39" outlineLevel="2" thickBot="1" x14ac:dyDescent="0.3">
      <c r="A30" s="16">
        <v>3</v>
      </c>
      <c r="B30" s="20" t="s">
        <v>32</v>
      </c>
      <c r="C30" s="21" t="s">
        <v>33</v>
      </c>
      <c r="D30" s="33">
        <v>75</v>
      </c>
      <c r="E30" s="24"/>
      <c r="F30" s="24"/>
      <c r="G30" s="25"/>
      <c r="H30" s="19">
        <v>75</v>
      </c>
    </row>
    <row r="31" spans="1:8" ht="26.25" outlineLevel="2" thickBot="1" x14ac:dyDescent="0.3">
      <c r="A31" s="16">
        <v>4</v>
      </c>
      <c r="B31" s="20" t="s">
        <v>34</v>
      </c>
      <c r="C31" s="21" t="s">
        <v>35</v>
      </c>
      <c r="D31" s="33">
        <v>70</v>
      </c>
      <c r="E31" s="24"/>
      <c r="F31" s="24"/>
      <c r="G31" s="25"/>
      <c r="H31" s="19">
        <v>70</v>
      </c>
    </row>
    <row r="32" spans="1:8" ht="26.25" outlineLevel="2" thickBot="1" x14ac:dyDescent="0.3">
      <c r="A32" s="16">
        <v>5</v>
      </c>
      <c r="B32" s="20" t="s">
        <v>36</v>
      </c>
      <c r="C32" s="21" t="s">
        <v>35</v>
      </c>
      <c r="D32" s="33">
        <v>82.5</v>
      </c>
      <c r="E32" s="24"/>
      <c r="F32" s="24"/>
      <c r="G32" s="25"/>
      <c r="H32" s="19">
        <v>82.5</v>
      </c>
    </row>
    <row r="33" spans="1:8" outlineLevel="1" thickBot="1" x14ac:dyDescent="0.3">
      <c r="A33" s="14" t="s">
        <v>153</v>
      </c>
      <c r="B33" s="46" t="s">
        <v>131</v>
      </c>
      <c r="C33" s="47"/>
      <c r="D33" s="47"/>
      <c r="E33" s="47"/>
      <c r="F33" s="47"/>
      <c r="G33" s="48"/>
      <c r="H33" s="15">
        <f>AVERAGE(H36:H41)</f>
        <v>68.416666666666671</v>
      </c>
    </row>
    <row r="34" spans="1:8" outlineLevel="2" thickBot="1" x14ac:dyDescent="0.3">
      <c r="A34" s="54"/>
      <c r="B34" s="52" t="s">
        <v>145</v>
      </c>
      <c r="C34" s="52" t="s">
        <v>146</v>
      </c>
      <c r="D34" s="56" t="s">
        <v>147</v>
      </c>
      <c r="E34" s="56"/>
      <c r="F34" s="56"/>
      <c r="G34" s="56"/>
      <c r="H34" s="50" t="s">
        <v>148</v>
      </c>
    </row>
    <row r="35" spans="1:8" outlineLevel="2" thickBot="1" x14ac:dyDescent="0.3">
      <c r="A35" s="55"/>
      <c r="B35" s="53"/>
      <c r="C35" s="53"/>
      <c r="D35" s="29" t="s">
        <v>0</v>
      </c>
      <c r="E35" s="29" t="s">
        <v>1</v>
      </c>
      <c r="F35" s="29" t="s">
        <v>2</v>
      </c>
      <c r="G35" s="29" t="s">
        <v>3</v>
      </c>
      <c r="H35" s="51"/>
    </row>
    <row r="36" spans="1:8" ht="26.25" outlineLevel="2" thickBot="1" x14ac:dyDescent="0.3">
      <c r="A36" s="16">
        <v>1</v>
      </c>
      <c r="B36" s="20" t="s">
        <v>37</v>
      </c>
      <c r="C36" s="21" t="s">
        <v>158</v>
      </c>
      <c r="D36" s="24"/>
      <c r="E36" s="24"/>
      <c r="F36" s="33">
        <v>58</v>
      </c>
      <c r="G36" s="25"/>
      <c r="H36" s="19">
        <v>58</v>
      </c>
    </row>
    <row r="37" spans="1:8" ht="26.25" outlineLevel="2" thickBot="1" x14ac:dyDescent="0.3">
      <c r="A37" s="16">
        <v>2</v>
      </c>
      <c r="B37" s="20" t="s">
        <v>38</v>
      </c>
      <c r="C37" s="21" t="s">
        <v>159</v>
      </c>
      <c r="D37" s="24"/>
      <c r="E37" s="24"/>
      <c r="F37" s="33">
        <v>40</v>
      </c>
      <c r="G37" s="25"/>
      <c r="H37" s="19">
        <v>40</v>
      </c>
    </row>
    <row r="38" spans="1:8" ht="64.5" outlineLevel="2" thickBot="1" x14ac:dyDescent="0.3">
      <c r="A38" s="16">
        <v>3</v>
      </c>
      <c r="B38" s="20" t="s">
        <v>39</v>
      </c>
      <c r="C38" s="21" t="s">
        <v>40</v>
      </c>
      <c r="D38" s="33">
        <v>70</v>
      </c>
      <c r="E38" s="33">
        <v>67.5</v>
      </c>
      <c r="F38" s="24"/>
      <c r="G38" s="25"/>
      <c r="H38" s="19">
        <v>68.75</v>
      </c>
    </row>
    <row r="39" spans="1:8" ht="26.25" outlineLevel="2" thickBot="1" x14ac:dyDescent="0.3">
      <c r="A39" s="16">
        <v>4</v>
      </c>
      <c r="B39" s="17" t="s">
        <v>41</v>
      </c>
      <c r="C39" s="20" t="s">
        <v>42</v>
      </c>
      <c r="D39" s="33">
        <v>85</v>
      </c>
      <c r="E39" s="33">
        <v>80</v>
      </c>
      <c r="F39" s="26"/>
      <c r="G39" s="25"/>
      <c r="H39" s="19">
        <v>82.5</v>
      </c>
    </row>
    <row r="40" spans="1:8" ht="39" outlineLevel="2" thickBot="1" x14ac:dyDescent="0.3">
      <c r="A40" s="16">
        <v>5</v>
      </c>
      <c r="B40" s="20" t="s">
        <v>43</v>
      </c>
      <c r="C40" s="21" t="s">
        <v>44</v>
      </c>
      <c r="D40" s="24"/>
      <c r="E40" s="33">
        <v>62.5</v>
      </c>
      <c r="F40" s="33">
        <v>64</v>
      </c>
      <c r="G40" s="25"/>
      <c r="H40" s="19">
        <v>63.25</v>
      </c>
    </row>
    <row r="41" spans="1:8" ht="26.25" outlineLevel="2" thickBot="1" x14ac:dyDescent="0.3">
      <c r="A41" s="16">
        <v>6</v>
      </c>
      <c r="B41" s="17" t="s">
        <v>45</v>
      </c>
      <c r="C41" s="21" t="s">
        <v>46</v>
      </c>
      <c r="D41" s="24"/>
      <c r="E41" s="24"/>
      <c r="F41" s="33">
        <v>98</v>
      </c>
      <c r="G41" s="25"/>
      <c r="H41" s="19">
        <v>98</v>
      </c>
    </row>
    <row r="42" spans="1:8" ht="18" thickBot="1" x14ac:dyDescent="0.3">
      <c r="A42" s="31" t="s">
        <v>155</v>
      </c>
      <c r="B42" s="43" t="s">
        <v>132</v>
      </c>
      <c r="C42" s="44"/>
      <c r="D42" s="44"/>
      <c r="E42" s="44"/>
      <c r="F42" s="44"/>
      <c r="G42" s="45"/>
      <c r="H42" s="32">
        <f>AVERAGE(H43,H51,H58)</f>
        <v>57.963888888888881</v>
      </c>
    </row>
    <row r="43" spans="1:8" ht="25.5" customHeight="1" outlineLevel="1" thickBot="1" x14ac:dyDescent="0.3">
      <c r="A43" s="22" t="s">
        <v>149</v>
      </c>
      <c r="B43" s="46" t="s">
        <v>133</v>
      </c>
      <c r="C43" s="47"/>
      <c r="D43" s="47"/>
      <c r="E43" s="47"/>
      <c r="F43" s="47"/>
      <c r="G43" s="48"/>
      <c r="H43" s="15">
        <f>AVERAGE(H46:H50)</f>
        <v>50.266666666666666</v>
      </c>
    </row>
    <row r="44" spans="1:8" outlineLevel="2" thickBot="1" x14ac:dyDescent="0.3">
      <c r="A44" s="54"/>
      <c r="B44" s="52" t="s">
        <v>145</v>
      </c>
      <c r="C44" s="52" t="s">
        <v>146</v>
      </c>
      <c r="D44" s="56" t="s">
        <v>147</v>
      </c>
      <c r="E44" s="56"/>
      <c r="F44" s="56"/>
      <c r="G44" s="56"/>
      <c r="H44" s="50" t="s">
        <v>148</v>
      </c>
    </row>
    <row r="45" spans="1:8" outlineLevel="2" thickBot="1" x14ac:dyDescent="0.3">
      <c r="A45" s="55"/>
      <c r="B45" s="53"/>
      <c r="C45" s="53"/>
      <c r="D45" s="29" t="s">
        <v>0</v>
      </c>
      <c r="E45" s="29" t="s">
        <v>1</v>
      </c>
      <c r="F45" s="29" t="s">
        <v>2</v>
      </c>
      <c r="G45" s="29" t="s">
        <v>3</v>
      </c>
      <c r="H45" s="51"/>
    </row>
    <row r="46" spans="1:8" outlineLevel="2" thickBot="1" x14ac:dyDescent="0.3">
      <c r="A46" s="16">
        <v>1</v>
      </c>
      <c r="B46" s="20" t="s">
        <v>47</v>
      </c>
      <c r="C46" s="21" t="s">
        <v>48</v>
      </c>
      <c r="D46" s="24"/>
      <c r="E46" s="24"/>
      <c r="F46" s="33">
        <v>36</v>
      </c>
      <c r="G46" s="24"/>
      <c r="H46" s="19">
        <v>36</v>
      </c>
    </row>
    <row r="47" spans="1:8" ht="39" outlineLevel="2" thickBot="1" x14ac:dyDescent="0.3">
      <c r="A47" s="16">
        <v>2</v>
      </c>
      <c r="B47" s="17" t="s">
        <v>49</v>
      </c>
      <c r="C47" s="21" t="s">
        <v>50</v>
      </c>
      <c r="D47" s="33">
        <v>85.5</v>
      </c>
      <c r="E47" s="33">
        <v>65</v>
      </c>
      <c r="F47" s="33">
        <v>23</v>
      </c>
      <c r="G47" s="24"/>
      <c r="H47" s="19">
        <v>57.833333333333336</v>
      </c>
    </row>
    <row r="48" spans="1:8" ht="39" outlineLevel="2" thickBot="1" x14ac:dyDescent="0.3">
      <c r="A48" s="16">
        <v>3</v>
      </c>
      <c r="B48" s="17" t="s">
        <v>51</v>
      </c>
      <c r="C48" s="21" t="s">
        <v>52</v>
      </c>
      <c r="D48" s="33">
        <v>97.5</v>
      </c>
      <c r="E48" s="33">
        <v>72.5</v>
      </c>
      <c r="F48" s="24"/>
      <c r="G48" s="24"/>
      <c r="H48" s="19">
        <v>85</v>
      </c>
    </row>
    <row r="49" spans="1:8" ht="51.75" outlineLevel="2" thickBot="1" x14ac:dyDescent="0.3">
      <c r="A49" s="16">
        <v>4</v>
      </c>
      <c r="B49" s="17" t="s">
        <v>53</v>
      </c>
      <c r="C49" s="21" t="s">
        <v>50</v>
      </c>
      <c r="D49" s="33">
        <v>75</v>
      </c>
      <c r="E49" s="33">
        <v>70</v>
      </c>
      <c r="F49" s="24"/>
      <c r="G49" s="24"/>
      <c r="H49" s="19">
        <v>72.5</v>
      </c>
    </row>
    <row r="50" spans="1:8" ht="51.75" outlineLevel="2" thickBot="1" x14ac:dyDescent="0.3">
      <c r="A50" s="16">
        <v>5</v>
      </c>
      <c r="B50" s="17" t="s">
        <v>54</v>
      </c>
      <c r="C50" s="21" t="s">
        <v>55</v>
      </c>
      <c r="D50" s="33">
        <v>0</v>
      </c>
      <c r="E50" s="33">
        <v>0</v>
      </c>
      <c r="F50" s="24"/>
      <c r="G50" s="24"/>
      <c r="H50" s="19">
        <v>0</v>
      </c>
    </row>
    <row r="51" spans="1:8" outlineLevel="1" thickBot="1" x14ac:dyDescent="0.3">
      <c r="A51" s="14" t="s">
        <v>150</v>
      </c>
      <c r="B51" s="46" t="s">
        <v>134</v>
      </c>
      <c r="C51" s="47"/>
      <c r="D51" s="47"/>
      <c r="E51" s="47"/>
      <c r="F51" s="47"/>
      <c r="G51" s="48"/>
      <c r="H51" s="15">
        <f>AVERAGE(H54:H57)</f>
        <v>54.5</v>
      </c>
    </row>
    <row r="52" spans="1:8" outlineLevel="2" thickBot="1" x14ac:dyDescent="0.3">
      <c r="A52" s="54"/>
      <c r="B52" s="52" t="s">
        <v>145</v>
      </c>
      <c r="C52" s="52" t="s">
        <v>146</v>
      </c>
      <c r="D52" s="56" t="s">
        <v>147</v>
      </c>
      <c r="E52" s="56"/>
      <c r="F52" s="56"/>
      <c r="G52" s="56"/>
      <c r="H52" s="50" t="s">
        <v>148</v>
      </c>
    </row>
    <row r="53" spans="1:8" outlineLevel="2" thickBot="1" x14ac:dyDescent="0.3">
      <c r="A53" s="55"/>
      <c r="B53" s="53"/>
      <c r="C53" s="53"/>
      <c r="D53" s="29" t="s">
        <v>0</v>
      </c>
      <c r="E53" s="29" t="s">
        <v>1</v>
      </c>
      <c r="F53" s="29" t="s">
        <v>2</v>
      </c>
      <c r="G53" s="29" t="s">
        <v>3</v>
      </c>
      <c r="H53" s="51"/>
    </row>
    <row r="54" spans="1:8" ht="51.75" outlineLevel="2" thickBot="1" x14ac:dyDescent="0.3">
      <c r="A54" s="16">
        <v>1</v>
      </c>
      <c r="B54" s="20" t="s">
        <v>56</v>
      </c>
      <c r="C54" s="21" t="s">
        <v>57</v>
      </c>
      <c r="D54" s="33">
        <v>95</v>
      </c>
      <c r="E54" s="33">
        <v>87.5</v>
      </c>
      <c r="F54" s="24"/>
      <c r="G54" s="24"/>
      <c r="H54" s="19">
        <v>91.25</v>
      </c>
    </row>
    <row r="55" spans="1:8" ht="26.25" outlineLevel="2" thickBot="1" x14ac:dyDescent="0.3">
      <c r="A55" s="16">
        <v>2</v>
      </c>
      <c r="B55" s="20" t="s">
        <v>58</v>
      </c>
      <c r="C55" s="21" t="s">
        <v>59</v>
      </c>
      <c r="D55" s="33">
        <v>62.5</v>
      </c>
      <c r="E55" s="33">
        <v>60</v>
      </c>
      <c r="F55" s="24"/>
      <c r="G55" s="24"/>
      <c r="H55" s="19">
        <v>61.25</v>
      </c>
    </row>
    <row r="56" spans="1:8" ht="51.75" outlineLevel="2" thickBot="1" x14ac:dyDescent="0.3">
      <c r="A56" s="16">
        <v>3</v>
      </c>
      <c r="B56" s="20" t="s">
        <v>60</v>
      </c>
      <c r="C56" s="21" t="s">
        <v>61</v>
      </c>
      <c r="D56" s="33">
        <v>42.5</v>
      </c>
      <c r="E56" s="33">
        <v>40</v>
      </c>
      <c r="F56" s="33">
        <v>21</v>
      </c>
      <c r="G56" s="24"/>
      <c r="H56" s="19">
        <v>34.5</v>
      </c>
    </row>
    <row r="57" spans="1:8" ht="26.25" outlineLevel="2" thickBot="1" x14ac:dyDescent="0.3">
      <c r="A57" s="16">
        <v>4</v>
      </c>
      <c r="B57" s="20" t="s">
        <v>62</v>
      </c>
      <c r="C57" s="21" t="s">
        <v>63</v>
      </c>
      <c r="D57" s="24"/>
      <c r="E57" s="24"/>
      <c r="F57" s="33">
        <v>31</v>
      </c>
      <c r="G57" s="24"/>
      <c r="H57" s="19">
        <v>31</v>
      </c>
    </row>
    <row r="58" spans="1:8" outlineLevel="1" thickBot="1" x14ac:dyDescent="0.3">
      <c r="A58" s="14" t="s">
        <v>151</v>
      </c>
      <c r="B58" s="46" t="s">
        <v>135</v>
      </c>
      <c r="C58" s="47"/>
      <c r="D58" s="47"/>
      <c r="E58" s="47"/>
      <c r="F58" s="47"/>
      <c r="G58" s="48"/>
      <c r="H58" s="15">
        <f>AVERAGE(H61:H64)</f>
        <v>69.125</v>
      </c>
    </row>
    <row r="59" spans="1:8" outlineLevel="2" thickBot="1" x14ac:dyDescent="0.3">
      <c r="A59" s="54"/>
      <c r="B59" s="52" t="s">
        <v>145</v>
      </c>
      <c r="C59" s="52" t="s">
        <v>146</v>
      </c>
      <c r="D59" s="56" t="s">
        <v>147</v>
      </c>
      <c r="E59" s="56"/>
      <c r="F59" s="56"/>
      <c r="G59" s="56"/>
      <c r="H59" s="50" t="s">
        <v>148</v>
      </c>
    </row>
    <row r="60" spans="1:8" outlineLevel="2" thickBot="1" x14ac:dyDescent="0.3">
      <c r="A60" s="55"/>
      <c r="B60" s="53"/>
      <c r="C60" s="53"/>
      <c r="D60" s="29" t="s">
        <v>0</v>
      </c>
      <c r="E60" s="29" t="s">
        <v>1</v>
      </c>
      <c r="F60" s="29" t="s">
        <v>2</v>
      </c>
      <c r="G60" s="29" t="s">
        <v>3</v>
      </c>
      <c r="H60" s="51"/>
    </row>
    <row r="61" spans="1:8" ht="39" outlineLevel="2" thickBot="1" x14ac:dyDescent="0.3">
      <c r="A61" s="16">
        <v>1</v>
      </c>
      <c r="B61" s="20" t="s">
        <v>64</v>
      </c>
      <c r="C61" s="21" t="s">
        <v>65</v>
      </c>
      <c r="D61" s="33">
        <v>100</v>
      </c>
      <c r="E61" s="33">
        <v>60</v>
      </c>
      <c r="F61" s="24"/>
      <c r="G61" s="24"/>
      <c r="H61" s="19">
        <v>80</v>
      </c>
    </row>
    <row r="62" spans="1:8" ht="26.25" outlineLevel="2" thickBot="1" x14ac:dyDescent="0.3">
      <c r="A62" s="16">
        <v>2</v>
      </c>
      <c r="B62" s="20" t="s">
        <v>66</v>
      </c>
      <c r="C62" s="21" t="s">
        <v>67</v>
      </c>
      <c r="D62" s="24"/>
      <c r="E62" s="24"/>
      <c r="F62" s="33">
        <v>41</v>
      </c>
      <c r="G62" s="24"/>
      <c r="H62" s="19">
        <v>41</v>
      </c>
    </row>
    <row r="63" spans="1:8" ht="39" outlineLevel="2" thickBot="1" x14ac:dyDescent="0.3">
      <c r="A63" s="16">
        <v>3</v>
      </c>
      <c r="B63" s="20" t="s">
        <v>68</v>
      </c>
      <c r="C63" s="21" t="s">
        <v>69</v>
      </c>
      <c r="D63" s="24"/>
      <c r="E63" s="24"/>
      <c r="F63" s="33">
        <v>98</v>
      </c>
      <c r="G63" s="24"/>
      <c r="H63" s="19">
        <v>98</v>
      </c>
    </row>
    <row r="64" spans="1:8" ht="26.25" outlineLevel="2" thickBot="1" x14ac:dyDescent="0.3">
      <c r="A64" s="16">
        <v>4</v>
      </c>
      <c r="B64" s="20" t="s">
        <v>70</v>
      </c>
      <c r="C64" s="21" t="s">
        <v>71</v>
      </c>
      <c r="D64" s="33">
        <v>57.5</v>
      </c>
      <c r="E64" s="33">
        <v>57.5</v>
      </c>
      <c r="F64" s="24"/>
      <c r="G64" s="24"/>
      <c r="H64" s="19">
        <v>57.5</v>
      </c>
    </row>
    <row r="65" spans="1:8" ht="18" thickBot="1" x14ac:dyDescent="0.3">
      <c r="A65" s="31" t="s">
        <v>156</v>
      </c>
      <c r="B65" s="49" t="s">
        <v>136</v>
      </c>
      <c r="C65" s="49"/>
      <c r="D65" s="49"/>
      <c r="E65" s="49"/>
      <c r="F65" s="49"/>
      <c r="G65" s="49"/>
      <c r="H65" s="32">
        <f>AVERAGE(H66,H74,H80)</f>
        <v>70.018518518518519</v>
      </c>
    </row>
    <row r="66" spans="1:8" outlineLevel="1" thickBot="1" x14ac:dyDescent="0.3">
      <c r="A66" s="14" t="s">
        <v>149</v>
      </c>
      <c r="B66" s="46" t="s">
        <v>137</v>
      </c>
      <c r="C66" s="47"/>
      <c r="D66" s="47"/>
      <c r="E66" s="47"/>
      <c r="F66" s="47"/>
      <c r="G66" s="48"/>
      <c r="H66" s="15">
        <f>AVERAGE(H69:H73)</f>
        <v>60.25</v>
      </c>
    </row>
    <row r="67" spans="1:8" outlineLevel="2" thickBot="1" x14ac:dyDescent="0.3">
      <c r="A67" s="54"/>
      <c r="B67" s="52" t="s">
        <v>145</v>
      </c>
      <c r="C67" s="52" t="s">
        <v>146</v>
      </c>
      <c r="D67" s="56" t="s">
        <v>147</v>
      </c>
      <c r="E67" s="56"/>
      <c r="F67" s="56"/>
      <c r="G67" s="56"/>
      <c r="H67" s="50" t="s">
        <v>148</v>
      </c>
    </row>
    <row r="68" spans="1:8" outlineLevel="2" thickBot="1" x14ac:dyDescent="0.3">
      <c r="A68" s="55"/>
      <c r="B68" s="53"/>
      <c r="C68" s="53"/>
      <c r="D68" s="29" t="s">
        <v>0</v>
      </c>
      <c r="E68" s="29" t="s">
        <v>1</v>
      </c>
      <c r="F68" s="29" t="s">
        <v>2</v>
      </c>
      <c r="G68" s="29" t="s">
        <v>3</v>
      </c>
      <c r="H68" s="51"/>
    </row>
    <row r="69" spans="1:8" ht="51.75" outlineLevel="2" thickBot="1" x14ac:dyDescent="0.3">
      <c r="A69" s="16">
        <v>1</v>
      </c>
      <c r="B69" s="17" t="s">
        <v>72</v>
      </c>
      <c r="C69" s="18" t="s">
        <v>73</v>
      </c>
      <c r="D69" s="33">
        <v>37.5</v>
      </c>
      <c r="E69" s="33">
        <v>35</v>
      </c>
      <c r="F69" s="24"/>
      <c r="G69" s="24"/>
      <c r="H69" s="19">
        <v>36.25</v>
      </c>
    </row>
    <row r="70" spans="1:8" ht="51.75" outlineLevel="2" thickBot="1" x14ac:dyDescent="0.3">
      <c r="A70" s="16">
        <v>2</v>
      </c>
      <c r="B70" s="17" t="s">
        <v>74</v>
      </c>
      <c r="C70" s="18" t="s">
        <v>75</v>
      </c>
      <c r="D70" s="33">
        <v>45</v>
      </c>
      <c r="E70" s="33">
        <v>37.5</v>
      </c>
      <c r="F70" s="24"/>
      <c r="G70" s="24"/>
      <c r="H70" s="19">
        <v>41.25</v>
      </c>
    </row>
    <row r="71" spans="1:8" ht="26.25" outlineLevel="2" thickBot="1" x14ac:dyDescent="0.3">
      <c r="A71" s="16">
        <v>3</v>
      </c>
      <c r="B71" s="17" t="s">
        <v>76</v>
      </c>
      <c r="C71" s="18" t="s">
        <v>77</v>
      </c>
      <c r="D71" s="33">
        <v>67.5</v>
      </c>
      <c r="E71" s="33">
        <v>67.5</v>
      </c>
      <c r="F71" s="24"/>
      <c r="G71" s="24"/>
      <c r="H71" s="19">
        <v>67.5</v>
      </c>
    </row>
    <row r="72" spans="1:8" ht="26.25" outlineLevel="2" thickBot="1" x14ac:dyDescent="0.3">
      <c r="A72" s="16">
        <v>4</v>
      </c>
      <c r="B72" s="17" t="s">
        <v>78</v>
      </c>
      <c r="C72" s="18" t="s">
        <v>79</v>
      </c>
      <c r="D72" s="33">
        <v>97.5</v>
      </c>
      <c r="E72" s="24"/>
      <c r="F72" s="24"/>
      <c r="G72" s="24"/>
      <c r="H72" s="19">
        <v>97.5</v>
      </c>
    </row>
    <row r="73" spans="1:8" ht="51.75" outlineLevel="2" thickBot="1" x14ac:dyDescent="0.3">
      <c r="A73" s="16">
        <v>5</v>
      </c>
      <c r="B73" s="17" t="s">
        <v>80</v>
      </c>
      <c r="C73" s="18" t="s">
        <v>81</v>
      </c>
      <c r="D73" s="33">
        <v>65</v>
      </c>
      <c r="E73" s="33">
        <v>52.5</v>
      </c>
      <c r="F73" s="24"/>
      <c r="G73" s="24"/>
      <c r="H73" s="19">
        <v>58.75</v>
      </c>
    </row>
    <row r="74" spans="1:8" outlineLevel="1" thickBot="1" x14ac:dyDescent="0.3">
      <c r="A74" s="14" t="s">
        <v>150</v>
      </c>
      <c r="B74" s="46" t="s">
        <v>138</v>
      </c>
      <c r="C74" s="47"/>
      <c r="D74" s="47"/>
      <c r="E74" s="47"/>
      <c r="F74" s="47"/>
      <c r="G74" s="48"/>
      <c r="H74" s="15">
        <f>AVERAGE(H77:H79)</f>
        <v>76.138888888888886</v>
      </c>
    </row>
    <row r="75" spans="1:8" outlineLevel="2" thickBot="1" x14ac:dyDescent="0.3">
      <c r="A75" s="54"/>
      <c r="B75" s="52" t="s">
        <v>145</v>
      </c>
      <c r="C75" s="52" t="s">
        <v>146</v>
      </c>
      <c r="D75" s="56" t="s">
        <v>147</v>
      </c>
      <c r="E75" s="56"/>
      <c r="F75" s="56"/>
      <c r="G75" s="56"/>
      <c r="H75" s="50" t="s">
        <v>148</v>
      </c>
    </row>
    <row r="76" spans="1:8" outlineLevel="2" thickBot="1" x14ac:dyDescent="0.3">
      <c r="A76" s="55"/>
      <c r="B76" s="53"/>
      <c r="C76" s="53"/>
      <c r="D76" s="29" t="s">
        <v>0</v>
      </c>
      <c r="E76" s="29" t="s">
        <v>1</v>
      </c>
      <c r="F76" s="29" t="s">
        <v>2</v>
      </c>
      <c r="G76" s="29" t="s">
        <v>3</v>
      </c>
      <c r="H76" s="51"/>
    </row>
    <row r="77" spans="1:8" ht="51.75" outlineLevel="2" thickBot="1" x14ac:dyDescent="0.3">
      <c r="A77" s="16">
        <v>1</v>
      </c>
      <c r="B77" s="17" t="s">
        <v>82</v>
      </c>
      <c r="C77" s="18" t="s">
        <v>83</v>
      </c>
      <c r="D77" s="33">
        <v>92.5</v>
      </c>
      <c r="E77" s="33">
        <v>80</v>
      </c>
      <c r="F77" s="24"/>
      <c r="G77" s="24"/>
      <c r="H77" s="19">
        <v>86.25</v>
      </c>
    </row>
    <row r="78" spans="1:8" ht="51.75" outlineLevel="2" thickBot="1" x14ac:dyDescent="0.3">
      <c r="A78" s="16">
        <v>2</v>
      </c>
      <c r="B78" s="17" t="s">
        <v>84</v>
      </c>
      <c r="C78" s="18" t="s">
        <v>85</v>
      </c>
      <c r="D78" s="33">
        <v>87.5</v>
      </c>
      <c r="E78" s="33">
        <v>77.5</v>
      </c>
      <c r="F78" s="24"/>
      <c r="G78" s="24"/>
      <c r="H78" s="19">
        <v>82.5</v>
      </c>
    </row>
    <row r="79" spans="1:8" ht="39" outlineLevel="2" thickBot="1" x14ac:dyDescent="0.3">
      <c r="A79" s="16">
        <v>3</v>
      </c>
      <c r="B79" s="17" t="s">
        <v>86</v>
      </c>
      <c r="C79" s="21" t="s">
        <v>87</v>
      </c>
      <c r="D79" s="33">
        <v>82.5</v>
      </c>
      <c r="E79" s="33">
        <v>67.5</v>
      </c>
      <c r="F79" s="33">
        <v>29</v>
      </c>
      <c r="G79" s="24"/>
      <c r="H79" s="19">
        <v>59.666666666666664</v>
      </c>
    </row>
    <row r="80" spans="1:8" outlineLevel="1" thickBot="1" x14ac:dyDescent="0.3">
      <c r="A80" s="14" t="s">
        <v>151</v>
      </c>
      <c r="B80" s="46" t="s">
        <v>139</v>
      </c>
      <c r="C80" s="47"/>
      <c r="D80" s="47"/>
      <c r="E80" s="47"/>
      <c r="F80" s="47"/>
      <c r="G80" s="48"/>
      <c r="H80" s="15">
        <f>AVERAGE(H83:H85)</f>
        <v>73.666666666666671</v>
      </c>
    </row>
    <row r="81" spans="1:8" outlineLevel="2" thickBot="1" x14ac:dyDescent="0.3">
      <c r="A81" s="54"/>
      <c r="B81" s="52" t="s">
        <v>145</v>
      </c>
      <c r="C81" s="52" t="s">
        <v>146</v>
      </c>
      <c r="D81" s="56" t="s">
        <v>147</v>
      </c>
      <c r="E81" s="56"/>
      <c r="F81" s="56"/>
      <c r="G81" s="56"/>
      <c r="H81" s="50" t="s">
        <v>148</v>
      </c>
    </row>
    <row r="82" spans="1:8" outlineLevel="2" thickBot="1" x14ac:dyDescent="0.3">
      <c r="A82" s="55"/>
      <c r="B82" s="53"/>
      <c r="C82" s="53"/>
      <c r="D82" s="29" t="s">
        <v>0</v>
      </c>
      <c r="E82" s="29" t="s">
        <v>1</v>
      </c>
      <c r="F82" s="29" t="s">
        <v>2</v>
      </c>
      <c r="G82" s="29" t="s">
        <v>3</v>
      </c>
      <c r="H82" s="51"/>
    </row>
    <row r="83" spans="1:8" ht="39" outlineLevel="2" thickBot="1" x14ac:dyDescent="0.3">
      <c r="A83" s="16">
        <v>1</v>
      </c>
      <c r="B83" s="17" t="s">
        <v>88</v>
      </c>
      <c r="C83" s="18" t="s">
        <v>89</v>
      </c>
      <c r="D83" s="33">
        <v>95</v>
      </c>
      <c r="E83" s="33">
        <v>82.5</v>
      </c>
      <c r="F83" s="24"/>
      <c r="G83" s="26"/>
      <c r="H83" s="19">
        <v>88.75</v>
      </c>
    </row>
    <row r="84" spans="1:8" ht="26.25" outlineLevel="2" thickBot="1" x14ac:dyDescent="0.3">
      <c r="A84" s="16">
        <v>2</v>
      </c>
      <c r="B84" s="17" t="s">
        <v>90</v>
      </c>
      <c r="C84" s="18" t="s">
        <v>89</v>
      </c>
      <c r="D84" s="24"/>
      <c r="E84" s="33">
        <v>57.5</v>
      </c>
      <c r="F84" s="34">
        <v>33</v>
      </c>
      <c r="G84" s="26"/>
      <c r="H84" s="19">
        <v>45.25</v>
      </c>
    </row>
    <row r="85" spans="1:8" ht="26.25" outlineLevel="2" thickBot="1" x14ac:dyDescent="0.3">
      <c r="A85" s="16">
        <v>3</v>
      </c>
      <c r="B85" s="17" t="s">
        <v>91</v>
      </c>
      <c r="C85" s="18" t="s">
        <v>92</v>
      </c>
      <c r="D85" s="24"/>
      <c r="E85" s="24"/>
      <c r="F85" s="24"/>
      <c r="G85" s="34">
        <v>87</v>
      </c>
      <c r="H85" s="19">
        <v>87</v>
      </c>
    </row>
    <row r="86" spans="1:8" ht="18" thickBot="1" x14ac:dyDescent="0.3">
      <c r="A86" s="31" t="s">
        <v>157</v>
      </c>
      <c r="B86" s="49" t="s">
        <v>140</v>
      </c>
      <c r="C86" s="49"/>
      <c r="D86" s="49"/>
      <c r="E86" s="49"/>
      <c r="F86" s="49"/>
      <c r="G86" s="49"/>
      <c r="H86" s="32">
        <f>AVERAGE(H87,H95,H106,H113)</f>
        <v>61.818750000000001</v>
      </c>
    </row>
    <row r="87" spans="1:8" outlineLevel="1" thickBot="1" x14ac:dyDescent="0.3">
      <c r="A87" s="14" t="s">
        <v>149</v>
      </c>
      <c r="B87" s="46" t="s">
        <v>141</v>
      </c>
      <c r="C87" s="47"/>
      <c r="D87" s="47"/>
      <c r="E87" s="47"/>
      <c r="F87" s="47"/>
      <c r="G87" s="48"/>
      <c r="H87" s="15">
        <f>AVERAGE(H90:H94)</f>
        <v>66.75</v>
      </c>
    </row>
    <row r="88" spans="1:8" outlineLevel="2" thickBot="1" x14ac:dyDescent="0.3">
      <c r="A88" s="54"/>
      <c r="B88" s="52" t="s">
        <v>145</v>
      </c>
      <c r="C88" s="52" t="s">
        <v>146</v>
      </c>
      <c r="D88" s="56" t="s">
        <v>147</v>
      </c>
      <c r="E88" s="56"/>
      <c r="F88" s="56"/>
      <c r="G88" s="56"/>
      <c r="H88" s="50" t="s">
        <v>148</v>
      </c>
    </row>
    <row r="89" spans="1:8" outlineLevel="2" thickBot="1" x14ac:dyDescent="0.3">
      <c r="A89" s="55"/>
      <c r="B89" s="53"/>
      <c r="C89" s="53"/>
      <c r="D89" s="29" t="s">
        <v>0</v>
      </c>
      <c r="E89" s="29" t="s">
        <v>1</v>
      </c>
      <c r="F89" s="29" t="s">
        <v>2</v>
      </c>
      <c r="G89" s="29" t="s">
        <v>3</v>
      </c>
      <c r="H89" s="51"/>
    </row>
    <row r="90" spans="1:8" ht="64.5" outlineLevel="2" thickBot="1" x14ac:dyDescent="0.3">
      <c r="A90" s="16">
        <v>1</v>
      </c>
      <c r="B90" s="17" t="s">
        <v>93</v>
      </c>
      <c r="C90" s="21" t="s">
        <v>94</v>
      </c>
      <c r="D90" s="33">
        <v>77.5</v>
      </c>
      <c r="E90" s="33">
        <v>65</v>
      </c>
      <c r="F90" s="24"/>
      <c r="G90" s="26"/>
      <c r="H90" s="19">
        <v>71.25</v>
      </c>
    </row>
    <row r="91" spans="1:8" ht="64.5" outlineLevel="2" thickBot="1" x14ac:dyDescent="0.3">
      <c r="A91" s="16">
        <v>2</v>
      </c>
      <c r="B91" s="20" t="s">
        <v>95</v>
      </c>
      <c r="C91" s="21" t="s">
        <v>96</v>
      </c>
      <c r="D91" s="33">
        <v>40</v>
      </c>
      <c r="E91" s="33">
        <v>37.5</v>
      </c>
      <c r="F91" s="24"/>
      <c r="G91" s="26"/>
      <c r="H91" s="19">
        <v>38.75</v>
      </c>
    </row>
    <row r="92" spans="1:8" ht="26.25" outlineLevel="2" thickBot="1" x14ac:dyDescent="0.3">
      <c r="A92" s="16">
        <v>3</v>
      </c>
      <c r="B92" s="20" t="s">
        <v>97</v>
      </c>
      <c r="C92" s="21" t="s">
        <v>98</v>
      </c>
      <c r="D92" s="33">
        <v>82.5</v>
      </c>
      <c r="E92" s="33">
        <v>80</v>
      </c>
      <c r="F92" s="24"/>
      <c r="G92" s="26"/>
      <c r="H92" s="19">
        <v>81.25</v>
      </c>
    </row>
    <row r="93" spans="1:8" ht="26.25" outlineLevel="2" thickBot="1" x14ac:dyDescent="0.3">
      <c r="A93" s="16">
        <v>4</v>
      </c>
      <c r="B93" s="20" t="s">
        <v>99</v>
      </c>
      <c r="C93" s="21" t="s">
        <v>98</v>
      </c>
      <c r="D93" s="33">
        <v>85</v>
      </c>
      <c r="E93" s="33">
        <v>85</v>
      </c>
      <c r="F93" s="24"/>
      <c r="G93" s="26"/>
      <c r="H93" s="19">
        <v>85</v>
      </c>
    </row>
    <row r="94" spans="1:8" ht="51.75" outlineLevel="2" thickBot="1" x14ac:dyDescent="0.3">
      <c r="A94" s="16">
        <v>5</v>
      </c>
      <c r="B94" s="20" t="s">
        <v>100</v>
      </c>
      <c r="C94" s="21" t="s">
        <v>101</v>
      </c>
      <c r="D94" s="33">
        <v>57.5</v>
      </c>
      <c r="E94" s="24"/>
      <c r="F94" s="24"/>
      <c r="G94" s="26"/>
      <c r="H94" s="19">
        <v>57.5</v>
      </c>
    </row>
    <row r="95" spans="1:8" outlineLevel="1" thickBot="1" x14ac:dyDescent="0.3">
      <c r="A95" s="14" t="s">
        <v>150</v>
      </c>
      <c r="B95" s="46" t="s">
        <v>142</v>
      </c>
      <c r="C95" s="47"/>
      <c r="D95" s="47"/>
      <c r="E95" s="47"/>
      <c r="F95" s="47"/>
      <c r="G95" s="48"/>
      <c r="H95" s="15">
        <v>73.212500000000006</v>
      </c>
    </row>
    <row r="96" spans="1:8" outlineLevel="2" thickBot="1" x14ac:dyDescent="0.3">
      <c r="A96" s="54"/>
      <c r="B96" s="52" t="s">
        <v>145</v>
      </c>
      <c r="C96" s="52" t="s">
        <v>146</v>
      </c>
      <c r="D96" s="56" t="s">
        <v>147</v>
      </c>
      <c r="E96" s="56"/>
      <c r="F96" s="56"/>
      <c r="G96" s="56"/>
      <c r="H96" s="50" t="s">
        <v>148</v>
      </c>
    </row>
    <row r="97" spans="1:8" outlineLevel="2" thickBot="1" x14ac:dyDescent="0.3">
      <c r="A97" s="55"/>
      <c r="B97" s="53"/>
      <c r="C97" s="53"/>
      <c r="D97" s="29" t="s">
        <v>0</v>
      </c>
      <c r="E97" s="29" t="s">
        <v>1</v>
      </c>
      <c r="F97" s="29" t="s">
        <v>2</v>
      </c>
      <c r="G97" s="29" t="s">
        <v>3</v>
      </c>
      <c r="H97" s="51"/>
    </row>
    <row r="98" spans="1:8" ht="51.75" outlineLevel="2" thickBot="1" x14ac:dyDescent="0.3">
      <c r="A98" s="16">
        <v>1</v>
      </c>
      <c r="B98" s="20" t="s">
        <v>102</v>
      </c>
      <c r="C98" s="18" t="s">
        <v>103</v>
      </c>
      <c r="D98" s="33">
        <v>45</v>
      </c>
      <c r="E98" s="33">
        <v>42.5</v>
      </c>
      <c r="F98" s="24"/>
      <c r="G98" s="26"/>
      <c r="H98" s="19">
        <v>43.75</v>
      </c>
    </row>
    <row r="99" spans="1:8" ht="26.25" outlineLevel="2" thickBot="1" x14ac:dyDescent="0.3">
      <c r="A99" s="16">
        <v>2</v>
      </c>
      <c r="B99" s="20" t="s">
        <v>104</v>
      </c>
      <c r="C99" s="21" t="s">
        <v>105</v>
      </c>
      <c r="D99" s="33">
        <v>72.5</v>
      </c>
      <c r="E99" s="33">
        <v>70</v>
      </c>
      <c r="F99" s="24"/>
      <c r="G99" s="26"/>
      <c r="H99" s="19">
        <v>71.25</v>
      </c>
    </row>
    <row r="100" spans="1:8" ht="51.75" outlineLevel="2" thickBot="1" x14ac:dyDescent="0.3">
      <c r="A100" s="16">
        <v>3</v>
      </c>
      <c r="B100" s="20" t="s">
        <v>106</v>
      </c>
      <c r="C100" s="21" t="s">
        <v>105</v>
      </c>
      <c r="D100" s="33">
        <v>60</v>
      </c>
      <c r="E100" s="33">
        <v>57.5</v>
      </c>
      <c r="F100" s="24"/>
      <c r="G100" s="26"/>
      <c r="H100" s="19">
        <v>58.75</v>
      </c>
    </row>
    <row r="101" spans="1:8" ht="26.25" outlineLevel="2" thickBot="1" x14ac:dyDescent="0.3">
      <c r="A101" s="16">
        <v>4</v>
      </c>
      <c r="B101" s="20" t="s">
        <v>107</v>
      </c>
      <c r="C101" s="21" t="s">
        <v>108</v>
      </c>
      <c r="D101" s="24"/>
      <c r="E101" s="24"/>
      <c r="F101" s="24"/>
      <c r="G101" s="34">
        <v>85.8</v>
      </c>
      <c r="H101" s="19">
        <v>85.8</v>
      </c>
    </row>
    <row r="102" spans="1:8" outlineLevel="2" thickBot="1" x14ac:dyDescent="0.3">
      <c r="A102" s="23">
        <v>4.0999999999999996</v>
      </c>
      <c r="B102" s="20" t="s">
        <v>109</v>
      </c>
      <c r="C102" s="21" t="s">
        <v>110</v>
      </c>
      <c r="D102" s="24"/>
      <c r="E102" s="24"/>
      <c r="F102" s="24"/>
      <c r="G102" s="34">
        <v>76.2</v>
      </c>
      <c r="H102" s="19">
        <v>76.2</v>
      </c>
    </row>
    <row r="103" spans="1:8" outlineLevel="2" thickBot="1" x14ac:dyDescent="0.3">
      <c r="A103" s="23">
        <v>4.2</v>
      </c>
      <c r="B103" s="20" t="s">
        <v>111</v>
      </c>
      <c r="C103" s="21" t="s">
        <v>110</v>
      </c>
      <c r="D103" s="24"/>
      <c r="E103" s="24"/>
      <c r="F103" s="24"/>
      <c r="G103" s="34">
        <v>94.2</v>
      </c>
      <c r="H103" s="19">
        <v>94.2</v>
      </c>
    </row>
    <row r="104" spans="1:8" ht="26.25" outlineLevel="2" thickBot="1" x14ac:dyDescent="0.3">
      <c r="A104" s="23">
        <v>4.3</v>
      </c>
      <c r="B104" s="20" t="s">
        <v>112</v>
      </c>
      <c r="C104" s="21" t="s">
        <v>110</v>
      </c>
      <c r="D104" s="24"/>
      <c r="E104" s="24"/>
      <c r="F104" s="24"/>
      <c r="G104" s="34">
        <v>87</v>
      </c>
      <c r="H104" s="19">
        <v>87</v>
      </c>
    </row>
    <row r="105" spans="1:8" ht="26.25" outlineLevel="2" thickBot="1" x14ac:dyDescent="0.3">
      <c r="A105" s="16">
        <v>5</v>
      </c>
      <c r="B105" s="20" t="s">
        <v>113</v>
      </c>
      <c r="C105" s="21" t="s">
        <v>98</v>
      </c>
      <c r="D105" s="33">
        <v>70</v>
      </c>
      <c r="E105" s="33">
        <v>67.5</v>
      </c>
      <c r="F105" s="24"/>
      <c r="G105" s="26"/>
      <c r="H105" s="19">
        <v>68.75</v>
      </c>
    </row>
    <row r="106" spans="1:8" outlineLevel="1" thickBot="1" x14ac:dyDescent="0.3">
      <c r="A106" s="14" t="s">
        <v>151</v>
      </c>
      <c r="B106" s="46" t="s">
        <v>143</v>
      </c>
      <c r="C106" s="47"/>
      <c r="D106" s="47"/>
      <c r="E106" s="47"/>
      <c r="F106" s="47"/>
      <c r="G106" s="48"/>
      <c r="H106" s="15">
        <f>AVERAGE(H109:H112)</f>
        <v>58.5625</v>
      </c>
    </row>
    <row r="107" spans="1:8" outlineLevel="2" thickBot="1" x14ac:dyDescent="0.3">
      <c r="A107" s="54"/>
      <c r="B107" s="52" t="s">
        <v>145</v>
      </c>
      <c r="C107" s="52" t="s">
        <v>146</v>
      </c>
      <c r="D107" s="56" t="s">
        <v>147</v>
      </c>
      <c r="E107" s="56"/>
      <c r="F107" s="56"/>
      <c r="G107" s="56"/>
      <c r="H107" s="50" t="s">
        <v>148</v>
      </c>
    </row>
    <row r="108" spans="1:8" outlineLevel="2" thickBot="1" x14ac:dyDescent="0.3">
      <c r="A108" s="55"/>
      <c r="B108" s="53"/>
      <c r="C108" s="53"/>
      <c r="D108" s="29" t="s">
        <v>0</v>
      </c>
      <c r="E108" s="29" t="s">
        <v>1</v>
      </c>
      <c r="F108" s="29" t="s">
        <v>2</v>
      </c>
      <c r="G108" s="29" t="s">
        <v>3</v>
      </c>
      <c r="H108" s="51"/>
    </row>
    <row r="109" spans="1:8" ht="39" outlineLevel="2" thickBot="1" x14ac:dyDescent="0.3">
      <c r="A109" s="16">
        <v>1</v>
      </c>
      <c r="B109" s="20" t="s">
        <v>114</v>
      </c>
      <c r="C109" s="18" t="s">
        <v>105</v>
      </c>
      <c r="D109" s="33">
        <v>72.5</v>
      </c>
      <c r="E109" s="33">
        <v>70</v>
      </c>
      <c r="F109" s="24"/>
      <c r="G109" s="26"/>
      <c r="H109" s="19">
        <v>71.25</v>
      </c>
    </row>
    <row r="110" spans="1:8" ht="39" outlineLevel="2" thickBot="1" x14ac:dyDescent="0.3">
      <c r="A110" s="16">
        <v>2</v>
      </c>
      <c r="B110" s="20" t="s">
        <v>115</v>
      </c>
      <c r="C110" s="21" t="s">
        <v>160</v>
      </c>
      <c r="D110" s="24"/>
      <c r="E110" s="24"/>
      <c r="F110" s="33">
        <v>13</v>
      </c>
      <c r="G110" s="26"/>
      <c r="H110" s="19">
        <v>13</v>
      </c>
    </row>
    <row r="111" spans="1:8" ht="39" outlineLevel="2" thickBot="1" x14ac:dyDescent="0.3">
      <c r="A111" s="16">
        <v>3</v>
      </c>
      <c r="B111" s="20" t="s">
        <v>116</v>
      </c>
      <c r="C111" s="18" t="s">
        <v>105</v>
      </c>
      <c r="D111" s="33">
        <v>82.5</v>
      </c>
      <c r="E111" s="33">
        <v>85</v>
      </c>
      <c r="F111" s="24"/>
      <c r="G111" s="26"/>
      <c r="H111" s="19">
        <v>83.75</v>
      </c>
    </row>
    <row r="112" spans="1:8" ht="51.75" outlineLevel="2" thickBot="1" x14ac:dyDescent="0.3">
      <c r="A112" s="16">
        <v>4</v>
      </c>
      <c r="B112" s="20" t="s">
        <v>117</v>
      </c>
      <c r="C112" s="21" t="s">
        <v>118</v>
      </c>
      <c r="D112" s="33">
        <v>67.5</v>
      </c>
      <c r="E112" s="33">
        <v>65</v>
      </c>
      <c r="F112" s="24"/>
      <c r="G112" s="26"/>
      <c r="H112" s="19">
        <v>66.25</v>
      </c>
    </row>
    <row r="113" spans="1:8" outlineLevel="1" thickBot="1" x14ac:dyDescent="0.3">
      <c r="A113" s="14" t="s">
        <v>152</v>
      </c>
      <c r="B113" s="46" t="s">
        <v>144</v>
      </c>
      <c r="C113" s="47"/>
      <c r="D113" s="47"/>
      <c r="E113" s="47"/>
      <c r="F113" s="47"/>
      <c r="G113" s="48"/>
      <c r="H113" s="15">
        <f>AVERAGE(H116:H120)</f>
        <v>48.75</v>
      </c>
    </row>
    <row r="114" spans="1:8" outlineLevel="2" thickBot="1" x14ac:dyDescent="0.3">
      <c r="A114" s="54"/>
      <c r="B114" s="52" t="s">
        <v>145</v>
      </c>
      <c r="C114" s="52" t="s">
        <v>146</v>
      </c>
      <c r="D114" s="56" t="s">
        <v>147</v>
      </c>
      <c r="E114" s="56"/>
      <c r="F114" s="56"/>
      <c r="G114" s="56"/>
      <c r="H114" s="50" t="s">
        <v>148</v>
      </c>
    </row>
    <row r="115" spans="1:8" outlineLevel="2" thickBot="1" x14ac:dyDescent="0.3">
      <c r="A115" s="55"/>
      <c r="B115" s="53"/>
      <c r="C115" s="53"/>
      <c r="D115" s="29" t="s">
        <v>0</v>
      </c>
      <c r="E115" s="29" t="s">
        <v>1</v>
      </c>
      <c r="F115" s="29" t="s">
        <v>2</v>
      </c>
      <c r="G115" s="29" t="s">
        <v>3</v>
      </c>
      <c r="H115" s="51"/>
    </row>
    <row r="116" spans="1:8" ht="39" outlineLevel="2" thickBot="1" x14ac:dyDescent="0.3">
      <c r="A116" s="5">
        <v>1</v>
      </c>
      <c r="B116" s="11" t="s">
        <v>119</v>
      </c>
      <c r="C116" s="12" t="s">
        <v>161</v>
      </c>
      <c r="D116" s="35"/>
      <c r="E116" s="35"/>
      <c r="F116" s="36">
        <v>10</v>
      </c>
      <c r="G116" s="27"/>
      <c r="H116" s="7">
        <v>10</v>
      </c>
    </row>
    <row r="117" spans="1:8" ht="39" outlineLevel="2" thickBot="1" x14ac:dyDescent="0.3">
      <c r="A117" s="5">
        <v>2</v>
      </c>
      <c r="B117" s="11" t="s">
        <v>120</v>
      </c>
      <c r="C117" s="12" t="s">
        <v>121</v>
      </c>
      <c r="D117" s="6">
        <v>82.5</v>
      </c>
      <c r="E117" s="6">
        <v>77.5</v>
      </c>
      <c r="F117" s="35"/>
      <c r="G117" s="27"/>
      <c r="H117" s="8">
        <v>80</v>
      </c>
    </row>
    <row r="118" spans="1:8" ht="51.75" outlineLevel="2" thickBot="1" x14ac:dyDescent="0.3">
      <c r="A118" s="5">
        <v>3</v>
      </c>
      <c r="B118" s="11" t="s">
        <v>122</v>
      </c>
      <c r="C118" s="12" t="s">
        <v>162</v>
      </c>
      <c r="D118" s="35"/>
      <c r="E118" s="35"/>
      <c r="F118" s="9">
        <v>25</v>
      </c>
      <c r="G118" s="28"/>
      <c r="H118" s="8">
        <v>25</v>
      </c>
    </row>
    <row r="119" spans="1:8" ht="39" outlineLevel="2" thickBot="1" x14ac:dyDescent="0.3">
      <c r="A119" s="5">
        <v>4</v>
      </c>
      <c r="B119" s="11" t="s">
        <v>123</v>
      </c>
      <c r="C119" s="12" t="s">
        <v>124</v>
      </c>
      <c r="D119" s="35"/>
      <c r="E119" s="6">
        <v>65</v>
      </c>
      <c r="F119" s="35"/>
      <c r="G119" s="27"/>
      <c r="H119" s="8">
        <v>65</v>
      </c>
    </row>
    <row r="120" spans="1:8" ht="51.75" outlineLevel="2" thickBot="1" x14ac:dyDescent="0.3">
      <c r="A120" s="5">
        <v>5</v>
      </c>
      <c r="B120" s="11" t="s">
        <v>125</v>
      </c>
      <c r="C120" s="12" t="s">
        <v>126</v>
      </c>
      <c r="D120" s="6">
        <v>70</v>
      </c>
      <c r="E120" s="6">
        <v>57.5</v>
      </c>
      <c r="F120" s="35"/>
      <c r="G120" s="27"/>
      <c r="H120" s="8">
        <v>63.75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2017-08-31T13:36:09Z</dcterms:modified>
</cp:coreProperties>
</file>